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"/>
  <bookViews>
    <workbookView xWindow="64876" yWindow="65461" windowWidth="25185" windowHeight="15420" tabRatio="500" activeTab="0"/>
  </bookViews>
  <sheets>
    <sheet name="Summary" sheetId="1" r:id="rId1"/>
    <sheet name="Imports" sheetId="2" r:id="rId2"/>
    <sheet name="Exports" sheetId="3" r:id="rId3"/>
  </sheets>
  <definedNames/>
  <calcPr fullCalcOnLoad="1"/>
</workbook>
</file>

<file path=xl/sharedStrings.xml><?xml version="1.0" encoding="utf-8"?>
<sst xmlns="http://schemas.openxmlformats.org/spreadsheetml/2006/main" count="104" uniqueCount="70">
  <si>
    <t>Australasia</t>
  </si>
  <si>
    <t xml:space="preserve">      New South Wales</t>
  </si>
  <si>
    <t>British North America:  Canada</t>
  </si>
  <si>
    <t>Mexico</t>
  </si>
  <si>
    <t>United States of Columbia (becomes Republic in 1892)</t>
  </si>
  <si>
    <t>United States of America (specify Atlantic in 1892)</t>
  </si>
  <si>
    <t>Russia</t>
  </si>
  <si>
    <t>Germany</t>
  </si>
  <si>
    <t>British Guiana</t>
  </si>
  <si>
    <t>Germany</t>
  </si>
  <si>
    <t>Turkey - European</t>
  </si>
  <si>
    <t>Turkey - Asiatic</t>
  </si>
  <si>
    <t>Ceylon</t>
  </si>
  <si>
    <t>Belgium</t>
  </si>
  <si>
    <t>Spain</t>
  </si>
  <si>
    <t>Dutch Guiana</t>
  </si>
  <si>
    <t>Bombay</t>
  </si>
  <si>
    <t>Where To</t>
  </si>
  <si>
    <t>Total Opium Imports From Foreign Countries and British Possessions 1890 -1898</t>
  </si>
  <si>
    <t>Title: Opium Imports and Re-Exports from Foreign Countries and British Posessions 1890-1898</t>
  </si>
  <si>
    <t>Value, Quantity, for Opium Imported from Foreign Countries and British Posessions and Re-exported to Foreign Countries and British Posessions</t>
  </si>
  <si>
    <t>Table 1.  Opium Imports  Value and Quantity</t>
  </si>
  <si>
    <t>Table 2.   Opium Exports Value and Quantity</t>
  </si>
  <si>
    <t>Opium Exports to Foreign Countries and British Possession</t>
  </si>
  <si>
    <t>Citation:</t>
  </si>
  <si>
    <t>Post Date: 4/26/2010</t>
  </si>
  <si>
    <t xml:space="preserve">Author/compiler: World History Center </t>
  </si>
  <si>
    <t xml:space="preserve">Author's contact information:  worldhistorycenter@gmail.com                </t>
  </si>
  <si>
    <t xml:space="preserve">Graduate School of Public and International Affairs, </t>
  </si>
  <si>
    <t>3221 Wesley W. Posvar Hall, University of Pittsburgh,</t>
  </si>
  <si>
    <t>Pittsburgh, PA 15260, USA.</t>
  </si>
  <si>
    <t>Unpublished Source: British Parliamentary Papers</t>
  </si>
  <si>
    <t>Summary</t>
  </si>
  <si>
    <t>Contents:</t>
  </si>
  <si>
    <t>Data Key</t>
  </si>
  <si>
    <t>British West Indies</t>
  </si>
  <si>
    <t>Other British Posessions</t>
  </si>
  <si>
    <t>Total to British Possessions</t>
  </si>
  <si>
    <t xml:space="preserve">Total </t>
  </si>
  <si>
    <t>Whence</t>
  </si>
  <si>
    <t>Holland</t>
  </si>
  <si>
    <t>France</t>
  </si>
  <si>
    <t>Greece</t>
  </si>
  <si>
    <t>Turkey</t>
  </si>
  <si>
    <t>Persia</t>
  </si>
  <si>
    <t>United States of America</t>
  </si>
  <si>
    <t>Other Foreign Countries</t>
  </si>
  <si>
    <t>Total from Foreign Countries</t>
  </si>
  <si>
    <t>From British East Indies</t>
  </si>
  <si>
    <t>Quantity (lbs)</t>
  </si>
  <si>
    <t>Total from British Posessions</t>
  </si>
  <si>
    <t>Spanish West India Islands</t>
  </si>
  <si>
    <t>Peru</t>
  </si>
  <si>
    <t>Other Foreign Countries</t>
  </si>
  <si>
    <t>Total Foreigh Countries</t>
  </si>
  <si>
    <t>Hong Kong</t>
  </si>
  <si>
    <t>Value (£)</t>
  </si>
  <si>
    <t>Egypt</t>
  </si>
  <si>
    <t xml:space="preserve">Total </t>
  </si>
  <si>
    <t>Ecuador</t>
  </si>
  <si>
    <t>(Bombay)</t>
  </si>
  <si>
    <t>(Bengal)</t>
  </si>
  <si>
    <t>Hong Kong</t>
  </si>
  <si>
    <t>From Other British Posessions</t>
  </si>
  <si>
    <t>Holland</t>
  </si>
  <si>
    <t>Chile</t>
  </si>
  <si>
    <t xml:space="preserve">  "  and British Guiana</t>
  </si>
  <si>
    <t>Title: Opium Imports and Re-Exports from Foreign Countries and British Posessions 1890-1898</t>
  </si>
  <si>
    <t>World-historical Dataverse Catalog # 21</t>
  </si>
  <si>
    <t>World-historical Dataverse, Catalog # 21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</si>
</sst>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4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0" fillId="0" borderId="15" xfId="0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7" fillId="0" borderId="0" xfId="57" applyFont="1" applyAlignment="1">
      <alignment vertical="center"/>
      <protection/>
    </xf>
    <xf numFmtId="0" fontId="9" fillId="0" borderId="0" xfId="57" applyFont="1" applyAlignment="1">
      <alignment vertical="center"/>
      <protection/>
    </xf>
    <xf numFmtId="0" fontId="10" fillId="0" borderId="0" xfId="57" applyFont="1" applyAlignment="1">
      <alignment vertical="center"/>
      <protection/>
    </xf>
    <xf numFmtId="0" fontId="10" fillId="0" borderId="0" xfId="0" applyFont="1" applyAlignment="1">
      <alignment vertical="center"/>
    </xf>
    <xf numFmtId="0" fontId="11" fillId="0" borderId="19" xfId="57" applyFont="1" applyBorder="1" applyAlignment="1">
      <alignment vertical="center"/>
      <protection/>
    </xf>
    <xf numFmtId="0" fontId="9" fillId="0" borderId="20" xfId="57" applyFont="1" applyBorder="1" applyAlignment="1">
      <alignment vertical="center"/>
      <protection/>
    </xf>
    <xf numFmtId="0" fontId="10" fillId="0" borderId="20" xfId="57" applyFont="1" applyBorder="1" applyAlignment="1">
      <alignment vertical="center"/>
      <protection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1" fillId="0" borderId="22" xfId="57" applyFont="1" applyBorder="1" applyAlignment="1">
      <alignment vertical="center"/>
      <protection/>
    </xf>
    <xf numFmtId="0" fontId="9" fillId="0" borderId="0" xfId="57" applyFont="1" applyBorder="1" applyAlignment="1">
      <alignment vertical="center"/>
      <protection/>
    </xf>
    <xf numFmtId="0" fontId="10" fillId="0" borderId="0" xfId="57" applyFont="1" applyBorder="1" applyAlignment="1">
      <alignment vertical="center"/>
      <protection/>
    </xf>
    <xf numFmtId="0" fontId="10" fillId="0" borderId="0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1" fillId="0" borderId="24" xfId="57" applyFont="1" applyBorder="1" applyAlignment="1">
      <alignment vertical="center"/>
      <protection/>
    </xf>
    <xf numFmtId="0" fontId="9" fillId="0" borderId="25" xfId="57" applyFont="1" applyBorder="1" applyAlignment="1">
      <alignment vertical="center"/>
      <protection/>
    </xf>
    <xf numFmtId="0" fontId="9" fillId="0" borderId="25" xfId="57" applyFont="1" applyBorder="1" applyAlignment="1">
      <alignment horizontal="center" vertical="center"/>
      <protection/>
    </xf>
    <xf numFmtId="0" fontId="10" fillId="0" borderId="25" xfId="57" applyFont="1" applyBorder="1" applyAlignment="1">
      <alignment vertical="center"/>
      <protection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0" xfId="57" applyFont="1" applyAlignment="1">
      <alignment vertical="center" wrapText="1"/>
      <protection/>
    </xf>
    <xf numFmtId="0" fontId="9" fillId="0" borderId="0" xfId="57" applyFont="1" applyFill="1" applyBorder="1" applyAlignment="1">
      <alignment vertical="center" wrapText="1"/>
      <protection/>
    </xf>
    <xf numFmtId="0" fontId="11" fillId="0" borderId="0" xfId="57" applyFont="1" applyAlignment="1">
      <alignment vertical="center"/>
      <protection/>
    </xf>
    <xf numFmtId="0" fontId="12" fillId="33" borderId="19" xfId="57" applyFont="1" applyFill="1" applyBorder="1" applyAlignment="1">
      <alignment horizontal="left" vertical="top" wrapText="1"/>
      <protection/>
    </xf>
    <xf numFmtId="0" fontId="12" fillId="33" borderId="20" xfId="57" applyFont="1" applyFill="1" applyBorder="1" applyAlignment="1">
      <alignment horizontal="left" vertical="top" wrapText="1"/>
      <protection/>
    </xf>
    <xf numFmtId="0" fontId="12" fillId="33" borderId="21" xfId="57" applyFont="1" applyFill="1" applyBorder="1" applyAlignment="1">
      <alignment horizontal="left" vertical="top" wrapText="1"/>
      <protection/>
    </xf>
    <xf numFmtId="0" fontId="12" fillId="33" borderId="22" xfId="57" applyFont="1" applyFill="1" applyBorder="1" applyAlignment="1">
      <alignment horizontal="left" vertical="top" wrapText="1"/>
      <protection/>
    </xf>
    <xf numFmtId="0" fontId="12" fillId="33" borderId="0" xfId="57" applyFont="1" applyFill="1" applyBorder="1" applyAlignment="1">
      <alignment horizontal="left" vertical="top" wrapText="1"/>
      <protection/>
    </xf>
    <xf numFmtId="0" fontId="12" fillId="33" borderId="23" xfId="57" applyFont="1" applyFill="1" applyBorder="1" applyAlignment="1">
      <alignment horizontal="left" vertical="top" wrapText="1"/>
      <protection/>
    </xf>
    <xf numFmtId="0" fontId="12" fillId="33" borderId="24" xfId="57" applyFont="1" applyFill="1" applyBorder="1" applyAlignment="1">
      <alignment horizontal="left" vertical="top" wrapText="1"/>
      <protection/>
    </xf>
    <xf numFmtId="0" fontId="12" fillId="33" borderId="25" xfId="57" applyFont="1" applyFill="1" applyBorder="1" applyAlignment="1">
      <alignment horizontal="left" vertical="top" wrapText="1"/>
      <protection/>
    </xf>
    <xf numFmtId="0" fontId="12" fillId="33" borderId="26" xfId="57" applyFont="1" applyFill="1" applyBorder="1" applyAlignment="1">
      <alignment horizontal="left" vertical="top" wrapText="1"/>
      <protection/>
    </xf>
    <xf numFmtId="1" fontId="1" fillId="0" borderId="10" xfId="0" applyNumberFormat="1" applyFont="1" applyBorder="1" applyAlignment="1">
      <alignment/>
    </xf>
    <xf numFmtId="0" fontId="0" fillId="0" borderId="27" xfId="0" applyBorder="1" applyAlignment="1">
      <alignment/>
    </xf>
    <xf numFmtId="0" fontId="0" fillId="0" borderId="15" xfId="0" applyBorder="1" applyAlignment="1">
      <alignment/>
    </xf>
    <xf numFmtId="0" fontId="1" fillId="0" borderId="10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H20" sqref="H20"/>
    </sheetView>
  </sheetViews>
  <sheetFormatPr defaultColWidth="11.00390625" defaultRowHeight="12.75"/>
  <sheetData>
    <row r="1" spans="1:8" ht="18.75">
      <c r="A1" s="21" t="s">
        <v>69</v>
      </c>
      <c r="B1" s="22"/>
      <c r="C1" s="22"/>
      <c r="D1" s="22"/>
      <c r="E1" s="23"/>
      <c r="F1" s="23"/>
      <c r="G1" s="24"/>
      <c r="H1" s="24"/>
    </row>
    <row r="2" spans="1:8" ht="18.75">
      <c r="A2" s="21" t="s">
        <v>19</v>
      </c>
      <c r="B2" s="22"/>
      <c r="C2" s="22"/>
      <c r="D2" s="22"/>
      <c r="E2" s="23"/>
      <c r="F2" s="23"/>
      <c r="G2" s="24"/>
      <c r="H2" s="24"/>
    </row>
    <row r="3" spans="1:8" ht="13.5" thickBot="1">
      <c r="A3" s="23"/>
      <c r="B3" s="23"/>
      <c r="C3" s="23"/>
      <c r="D3" s="23"/>
      <c r="E3" s="23"/>
      <c r="F3" s="23"/>
      <c r="G3" s="24"/>
      <c r="H3" s="24"/>
    </row>
    <row r="4" spans="1:8" ht="15.75">
      <c r="A4" s="25" t="s">
        <v>24</v>
      </c>
      <c r="B4" s="26" t="s">
        <v>67</v>
      </c>
      <c r="C4" s="26"/>
      <c r="D4" s="26"/>
      <c r="E4" s="26"/>
      <c r="F4" s="27"/>
      <c r="G4" s="28"/>
      <c r="H4" s="29"/>
    </row>
    <row r="5" spans="1:8" ht="15.75">
      <c r="A5" s="30"/>
      <c r="B5" s="31" t="s">
        <v>25</v>
      </c>
      <c r="C5" s="32"/>
      <c r="D5" s="32"/>
      <c r="E5" s="32"/>
      <c r="F5" s="32"/>
      <c r="G5" s="33"/>
      <c r="H5" s="34"/>
    </row>
    <row r="6" spans="1:8" ht="15.75">
      <c r="A6" s="30"/>
      <c r="B6" s="31" t="s">
        <v>26</v>
      </c>
      <c r="C6" s="31"/>
      <c r="D6" s="31"/>
      <c r="E6" s="31"/>
      <c r="F6" s="32"/>
      <c r="G6" s="33"/>
      <c r="H6" s="34"/>
    </row>
    <row r="7" spans="1:8" ht="15.75">
      <c r="A7" s="30"/>
      <c r="B7" s="31" t="s">
        <v>27</v>
      </c>
      <c r="C7" s="31"/>
      <c r="D7" s="31"/>
      <c r="E7" s="31"/>
      <c r="F7" s="32"/>
      <c r="G7" s="33"/>
      <c r="H7" s="34"/>
    </row>
    <row r="8" spans="1:8" ht="15.75">
      <c r="A8" s="30"/>
      <c r="B8" s="31"/>
      <c r="C8" s="31" t="s">
        <v>28</v>
      </c>
      <c r="D8" s="31"/>
      <c r="E8" s="31"/>
      <c r="F8" s="32"/>
      <c r="G8" s="33"/>
      <c r="H8" s="34"/>
    </row>
    <row r="9" spans="1:8" ht="15.75">
      <c r="A9" s="30"/>
      <c r="B9" s="31"/>
      <c r="C9" s="31" t="s">
        <v>29</v>
      </c>
      <c r="D9" s="31"/>
      <c r="E9" s="31"/>
      <c r="F9" s="32"/>
      <c r="G9" s="33"/>
      <c r="H9" s="34"/>
    </row>
    <row r="10" spans="1:8" ht="15.75">
      <c r="A10" s="30"/>
      <c r="B10" s="31"/>
      <c r="C10" s="31" t="s">
        <v>30</v>
      </c>
      <c r="D10" s="31"/>
      <c r="E10" s="31"/>
      <c r="F10" s="32"/>
      <c r="G10" s="33"/>
      <c r="H10" s="34"/>
    </row>
    <row r="11" spans="1:8" ht="15.75">
      <c r="A11" s="30"/>
      <c r="B11" s="31" t="s">
        <v>31</v>
      </c>
      <c r="C11" s="31"/>
      <c r="D11" s="31"/>
      <c r="E11" s="31"/>
      <c r="F11" s="32"/>
      <c r="G11" s="33"/>
      <c r="H11" s="34"/>
    </row>
    <row r="12" spans="1:8" ht="16.5" thickBot="1">
      <c r="A12" s="35"/>
      <c r="B12" s="36" t="s">
        <v>68</v>
      </c>
      <c r="C12" s="36"/>
      <c r="D12" s="36"/>
      <c r="E12" s="37"/>
      <c r="F12" s="38"/>
      <c r="G12" s="39"/>
      <c r="H12" s="40"/>
    </row>
    <row r="13" spans="1:8" ht="15.75">
      <c r="A13" s="41"/>
      <c r="B13" s="42"/>
      <c r="C13" s="41"/>
      <c r="D13" s="41"/>
      <c r="E13" s="41"/>
      <c r="F13" s="23"/>
      <c r="G13" s="24"/>
      <c r="H13" s="24"/>
    </row>
    <row r="14" spans="1:8" ht="16.5" thickBot="1">
      <c r="A14" s="43" t="s">
        <v>32</v>
      </c>
      <c r="B14" s="22"/>
      <c r="C14" s="22"/>
      <c r="D14" s="22"/>
      <c r="E14" s="22"/>
      <c r="F14" s="23"/>
      <c r="G14" s="24"/>
      <c r="H14" s="24"/>
    </row>
    <row r="15" spans="1:8" ht="12.75">
      <c r="A15" s="44" t="s">
        <v>20</v>
      </c>
      <c r="B15" s="45"/>
      <c r="C15" s="45"/>
      <c r="D15" s="45"/>
      <c r="E15" s="45"/>
      <c r="F15" s="46"/>
      <c r="G15" s="24"/>
      <c r="H15" s="24"/>
    </row>
    <row r="16" spans="1:8" ht="12.75">
      <c r="A16" s="47"/>
      <c r="B16" s="48"/>
      <c r="C16" s="48"/>
      <c r="D16" s="48"/>
      <c r="E16" s="48"/>
      <c r="F16" s="49"/>
      <c r="G16" s="24"/>
      <c r="H16" s="24"/>
    </row>
    <row r="17" spans="1:8" ht="12.75">
      <c r="A17" s="47"/>
      <c r="B17" s="48"/>
      <c r="C17" s="48"/>
      <c r="D17" s="48"/>
      <c r="E17" s="48"/>
      <c r="F17" s="49"/>
      <c r="G17" s="24"/>
      <c r="H17" s="24"/>
    </row>
    <row r="18" spans="1:8" ht="13.5" thickBot="1">
      <c r="A18" s="50"/>
      <c r="B18" s="51"/>
      <c r="C18" s="51"/>
      <c r="D18" s="51"/>
      <c r="E18" s="51"/>
      <c r="F18" s="52"/>
      <c r="G18" s="24"/>
      <c r="H18" s="24"/>
    </row>
    <row r="19" spans="1:8" ht="12.75">
      <c r="A19" s="23"/>
      <c r="B19" s="23"/>
      <c r="C19" s="23"/>
      <c r="D19" s="23"/>
      <c r="E19" s="23"/>
      <c r="F19" s="23"/>
      <c r="G19" s="24"/>
      <c r="H19" s="24"/>
    </row>
    <row r="20" spans="1:8" ht="15.75">
      <c r="A20" s="43" t="s">
        <v>33</v>
      </c>
      <c r="B20" s="22"/>
      <c r="C20" s="22"/>
      <c r="D20" s="22"/>
      <c r="E20" s="22"/>
      <c r="F20" s="22"/>
      <c r="G20" s="24"/>
      <c r="H20" s="24"/>
    </row>
    <row r="21" spans="1:8" ht="15.75">
      <c r="A21" s="22" t="s">
        <v>34</v>
      </c>
      <c r="B21" s="22"/>
      <c r="C21" s="22"/>
      <c r="D21" s="22"/>
      <c r="E21" s="22"/>
      <c r="F21" s="22"/>
      <c r="G21" s="24"/>
      <c r="H21" s="24"/>
    </row>
    <row r="22" spans="1:8" ht="15.75">
      <c r="A22" s="22" t="s">
        <v>21</v>
      </c>
      <c r="B22" s="22"/>
      <c r="C22" s="22"/>
      <c r="D22" s="22"/>
      <c r="E22" s="22"/>
      <c r="F22" s="22"/>
      <c r="G22" s="24"/>
      <c r="H22" s="24"/>
    </row>
    <row r="23" spans="1:8" ht="15.75">
      <c r="A23" s="22" t="s">
        <v>22</v>
      </c>
      <c r="B23" s="22"/>
      <c r="C23" s="22"/>
      <c r="D23" s="22"/>
      <c r="E23" s="22"/>
      <c r="F23" s="22"/>
      <c r="G23" s="24"/>
      <c r="H23" s="24"/>
    </row>
  </sheetData>
  <sheetProtection/>
  <mergeCells count="1">
    <mergeCell ref="A15:F1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9" sqref="A9"/>
    </sheetView>
  </sheetViews>
  <sheetFormatPr defaultColWidth="11.00390625" defaultRowHeight="12.75"/>
  <cols>
    <col min="1" max="1" width="32.375" style="0" customWidth="1"/>
  </cols>
  <sheetData>
    <row r="1" spans="2:6" ht="12.75">
      <c r="B1" s="1"/>
      <c r="C1" s="1"/>
      <c r="D1" s="1"/>
      <c r="E1" s="1"/>
      <c r="F1" s="1"/>
    </row>
    <row r="2" spans="1:6" ht="12.75">
      <c r="A2" s="2" t="s">
        <v>18</v>
      </c>
      <c r="B2" s="1"/>
      <c r="C2" s="1"/>
      <c r="D2" s="1"/>
      <c r="E2" s="1"/>
      <c r="F2" s="1"/>
    </row>
    <row r="3" spans="1:6" ht="12.75">
      <c r="A3" s="2"/>
      <c r="B3" s="1"/>
      <c r="C3" s="1"/>
      <c r="D3" s="1"/>
      <c r="E3" s="1"/>
      <c r="F3" s="1"/>
    </row>
    <row r="4" spans="1:19" ht="12.75">
      <c r="A4" s="4"/>
      <c r="B4" s="56">
        <v>1890</v>
      </c>
      <c r="C4" s="56"/>
      <c r="D4" s="53">
        <v>1891</v>
      </c>
      <c r="E4" s="54"/>
      <c r="F4" s="53">
        <v>1892</v>
      </c>
      <c r="G4" s="54"/>
      <c r="H4" s="53">
        <v>1893</v>
      </c>
      <c r="I4" s="54"/>
      <c r="J4" s="53">
        <v>1894</v>
      </c>
      <c r="K4" s="54"/>
      <c r="L4" s="53">
        <v>1895</v>
      </c>
      <c r="M4" s="54"/>
      <c r="N4" s="53">
        <v>1896</v>
      </c>
      <c r="O4" s="54"/>
      <c r="P4" s="53">
        <v>1897</v>
      </c>
      <c r="Q4" s="54"/>
      <c r="R4" s="53">
        <v>1898</v>
      </c>
      <c r="S4" s="55"/>
    </row>
    <row r="5" spans="1:19" ht="12.75">
      <c r="A5" s="6" t="s">
        <v>39</v>
      </c>
      <c r="B5" s="3" t="s">
        <v>49</v>
      </c>
      <c r="C5" s="3" t="s">
        <v>56</v>
      </c>
      <c r="D5" s="3" t="s">
        <v>49</v>
      </c>
      <c r="E5" s="12" t="s">
        <v>56</v>
      </c>
      <c r="F5" s="3" t="s">
        <v>49</v>
      </c>
      <c r="G5" s="15" t="s">
        <v>56</v>
      </c>
      <c r="H5" s="3" t="s">
        <v>49</v>
      </c>
      <c r="I5" s="3" t="s">
        <v>56</v>
      </c>
      <c r="J5" s="3" t="s">
        <v>49</v>
      </c>
      <c r="K5" s="3" t="s">
        <v>56</v>
      </c>
      <c r="L5" s="3" t="s">
        <v>49</v>
      </c>
      <c r="M5" s="3" t="s">
        <v>56</v>
      </c>
      <c r="N5" s="3" t="s">
        <v>49</v>
      </c>
      <c r="O5" s="3" t="s">
        <v>56</v>
      </c>
      <c r="P5" s="3" t="s">
        <v>49</v>
      </c>
      <c r="Q5" s="3" t="s">
        <v>56</v>
      </c>
      <c r="R5" s="3" t="s">
        <v>49</v>
      </c>
      <c r="S5" s="3" t="s">
        <v>56</v>
      </c>
    </row>
    <row r="6" spans="1:19" ht="12.75">
      <c r="A6" s="5" t="s">
        <v>6</v>
      </c>
      <c r="B6" s="4"/>
      <c r="C6" s="4"/>
      <c r="D6" s="4"/>
      <c r="E6" s="20"/>
      <c r="F6" s="5"/>
      <c r="G6" s="4"/>
      <c r="H6" s="11">
        <v>8960</v>
      </c>
      <c r="I6" s="11">
        <v>3500</v>
      </c>
      <c r="J6" s="11">
        <v>6462</v>
      </c>
      <c r="K6" s="11">
        <v>3150</v>
      </c>
      <c r="L6" s="4"/>
      <c r="M6" s="4"/>
      <c r="N6" s="4"/>
      <c r="O6" s="4"/>
      <c r="P6" s="4"/>
      <c r="Q6" s="4"/>
      <c r="R6" s="4"/>
      <c r="S6" s="4"/>
    </row>
    <row r="7" spans="1:19" ht="12.75">
      <c r="A7" s="5" t="s">
        <v>7</v>
      </c>
      <c r="B7" s="5"/>
      <c r="C7" s="5"/>
      <c r="D7" s="5"/>
      <c r="E7" s="17"/>
      <c r="F7" s="5"/>
      <c r="G7" s="5"/>
      <c r="H7" s="7">
        <v>4045</v>
      </c>
      <c r="I7" s="7">
        <v>2010</v>
      </c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ht="12.75">
      <c r="A8" s="5" t="s">
        <v>40</v>
      </c>
      <c r="B8" s="7">
        <v>2060</v>
      </c>
      <c r="C8" s="7">
        <v>1205</v>
      </c>
      <c r="D8" s="7">
        <v>3790</v>
      </c>
      <c r="E8" s="18">
        <v>2178</v>
      </c>
      <c r="F8" s="7">
        <v>3130</v>
      </c>
      <c r="G8" s="7">
        <v>1543</v>
      </c>
      <c r="H8" s="7">
        <v>3640</v>
      </c>
      <c r="I8" s="7">
        <v>1820</v>
      </c>
      <c r="J8" s="7">
        <v>3080</v>
      </c>
      <c r="K8" s="7">
        <v>1540</v>
      </c>
      <c r="L8" s="7">
        <v>2380</v>
      </c>
      <c r="M8" s="7">
        <v>1190</v>
      </c>
      <c r="N8" s="7">
        <v>3620</v>
      </c>
      <c r="O8" s="7">
        <v>1721</v>
      </c>
      <c r="P8" s="7">
        <v>2100</v>
      </c>
      <c r="Q8" s="7">
        <v>1053</v>
      </c>
      <c r="R8" s="7">
        <v>5420</v>
      </c>
      <c r="S8" s="7">
        <v>2671</v>
      </c>
    </row>
    <row r="9" spans="1:19" ht="12.75">
      <c r="A9" s="5" t="s">
        <v>13</v>
      </c>
      <c r="B9" s="7"/>
      <c r="C9" s="7"/>
      <c r="D9" s="7"/>
      <c r="E9" s="18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>
        <v>5740</v>
      </c>
      <c r="S9" s="7">
        <v>2700</v>
      </c>
    </row>
    <row r="10" spans="1:19" ht="12.75">
      <c r="A10" s="5" t="s">
        <v>41</v>
      </c>
      <c r="B10" s="7">
        <v>33704</v>
      </c>
      <c r="C10" s="7">
        <v>20748</v>
      </c>
      <c r="D10" s="7">
        <v>61626</v>
      </c>
      <c r="E10" s="18">
        <v>32915</v>
      </c>
      <c r="F10" s="7">
        <v>26249</v>
      </c>
      <c r="G10" s="7">
        <v>11276</v>
      </c>
      <c r="H10" s="7">
        <v>16890</v>
      </c>
      <c r="I10" s="7">
        <v>8415</v>
      </c>
      <c r="J10" s="7">
        <v>12552</v>
      </c>
      <c r="K10" s="7">
        <v>6291</v>
      </c>
      <c r="L10" s="7">
        <v>3180</v>
      </c>
      <c r="M10" s="7">
        <v>1496</v>
      </c>
      <c r="N10" s="5"/>
      <c r="O10" s="5"/>
      <c r="P10" s="7">
        <v>6404</v>
      </c>
      <c r="Q10" s="7">
        <v>2778</v>
      </c>
      <c r="R10" s="7">
        <v>17850</v>
      </c>
      <c r="S10" s="7">
        <v>10170</v>
      </c>
    </row>
    <row r="11" spans="1:19" ht="12.75">
      <c r="A11" s="5" t="s">
        <v>42</v>
      </c>
      <c r="B11" s="5"/>
      <c r="C11" s="5"/>
      <c r="D11" s="5"/>
      <c r="E11" s="17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ht="12.75">
      <c r="A12" s="5" t="s">
        <v>43</v>
      </c>
      <c r="B12" s="7">
        <v>360963</v>
      </c>
      <c r="C12" s="7">
        <v>227396</v>
      </c>
      <c r="D12" s="7">
        <v>367468</v>
      </c>
      <c r="E12" s="18">
        <v>200856</v>
      </c>
      <c r="F12" s="7">
        <v>431299</v>
      </c>
      <c r="G12" s="7">
        <v>198222</v>
      </c>
      <c r="H12" s="7">
        <v>247071</v>
      </c>
      <c r="I12" s="7">
        <v>124360</v>
      </c>
      <c r="J12" s="7">
        <v>363581</v>
      </c>
      <c r="K12" s="7">
        <v>179763</v>
      </c>
      <c r="L12" s="7">
        <v>362572</v>
      </c>
      <c r="M12" s="7">
        <v>183291</v>
      </c>
      <c r="N12" s="7">
        <v>364827</v>
      </c>
      <c r="O12" s="7">
        <v>185860</v>
      </c>
      <c r="P12" s="5"/>
      <c r="Q12" s="5"/>
      <c r="R12" s="5"/>
      <c r="S12" s="5"/>
    </row>
    <row r="13" spans="1:19" ht="12.75">
      <c r="A13" s="5" t="s">
        <v>10</v>
      </c>
      <c r="B13" s="7"/>
      <c r="C13" s="7"/>
      <c r="D13" s="7"/>
      <c r="E13" s="18"/>
      <c r="F13" s="7"/>
      <c r="G13" s="7"/>
      <c r="H13" s="7"/>
      <c r="I13" s="7"/>
      <c r="J13" s="7"/>
      <c r="K13" s="7"/>
      <c r="L13" s="7"/>
      <c r="M13" s="7"/>
      <c r="N13" s="7"/>
      <c r="O13" s="7"/>
      <c r="P13" s="7">
        <v>242716</v>
      </c>
      <c r="Q13" s="7">
        <v>119731</v>
      </c>
      <c r="R13" s="7">
        <v>214078</v>
      </c>
      <c r="S13" s="7">
        <v>114971</v>
      </c>
    </row>
    <row r="14" spans="1:19" ht="12.75">
      <c r="A14" s="5" t="s">
        <v>11</v>
      </c>
      <c r="B14" s="7"/>
      <c r="C14" s="7"/>
      <c r="D14" s="7"/>
      <c r="E14" s="18"/>
      <c r="F14" s="7"/>
      <c r="G14" s="7"/>
      <c r="H14" s="7"/>
      <c r="I14" s="7"/>
      <c r="J14" s="7"/>
      <c r="K14" s="7"/>
      <c r="L14" s="7"/>
      <c r="M14" s="7"/>
      <c r="N14" s="7"/>
      <c r="O14" s="7"/>
      <c r="P14" s="7">
        <v>107220</v>
      </c>
      <c r="Q14" s="7">
        <v>45753</v>
      </c>
      <c r="R14" s="7">
        <v>70193</v>
      </c>
      <c r="S14" s="7">
        <v>34294</v>
      </c>
    </row>
    <row r="15" spans="1:19" ht="12.75">
      <c r="A15" s="5" t="s">
        <v>57</v>
      </c>
      <c r="B15" s="7">
        <v>3543</v>
      </c>
      <c r="C15" s="7">
        <v>2117</v>
      </c>
      <c r="D15" s="7">
        <v>2395</v>
      </c>
      <c r="E15" s="18">
        <v>1917</v>
      </c>
      <c r="F15" s="5"/>
      <c r="G15" s="5"/>
      <c r="H15" s="7">
        <v>5176</v>
      </c>
      <c r="I15" s="7">
        <v>2652</v>
      </c>
      <c r="J15" s="7">
        <v>4760</v>
      </c>
      <c r="K15" s="7">
        <v>2380</v>
      </c>
      <c r="L15" s="5"/>
      <c r="M15" s="5"/>
      <c r="N15" s="5"/>
      <c r="O15" s="5"/>
      <c r="P15" s="7">
        <v>1120</v>
      </c>
      <c r="Q15" s="7">
        <v>476</v>
      </c>
      <c r="R15" s="7">
        <v>1755</v>
      </c>
      <c r="S15" s="7">
        <v>510</v>
      </c>
    </row>
    <row r="16" spans="1:19" ht="12.75">
      <c r="A16" s="5" t="s">
        <v>44</v>
      </c>
      <c r="B16" s="16">
        <v>30035</v>
      </c>
      <c r="C16" s="16">
        <v>19955</v>
      </c>
      <c r="D16" s="7">
        <v>52288</v>
      </c>
      <c r="E16" s="18">
        <v>27878</v>
      </c>
      <c r="F16" s="7">
        <v>59712</v>
      </c>
      <c r="G16" s="7">
        <v>27442</v>
      </c>
      <c r="H16" s="7">
        <v>22658</v>
      </c>
      <c r="I16" s="7">
        <v>11633</v>
      </c>
      <c r="J16" s="7">
        <v>44008</v>
      </c>
      <c r="K16" s="7">
        <v>22312</v>
      </c>
      <c r="L16" s="7">
        <v>3890</v>
      </c>
      <c r="M16" s="7">
        <v>2192</v>
      </c>
      <c r="N16" s="7">
        <v>81040</v>
      </c>
      <c r="O16" s="7">
        <v>42068</v>
      </c>
      <c r="P16" s="7">
        <v>60770</v>
      </c>
      <c r="Q16" s="7">
        <v>28799</v>
      </c>
      <c r="R16" s="7">
        <v>72710</v>
      </c>
      <c r="S16" s="7">
        <v>37675</v>
      </c>
    </row>
    <row r="17" spans="1:19" ht="12.75">
      <c r="A17" s="5" t="s">
        <v>45</v>
      </c>
      <c r="B17" s="7">
        <v>5106</v>
      </c>
      <c r="C17" s="7">
        <v>2568</v>
      </c>
      <c r="D17" s="5"/>
      <c r="E17" s="17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 ht="12.75">
      <c r="A18" s="5" t="s">
        <v>46</v>
      </c>
      <c r="B18" s="8">
        <v>5834</v>
      </c>
      <c r="C18" s="8">
        <v>3310</v>
      </c>
      <c r="D18" s="8">
        <v>1820</v>
      </c>
      <c r="E18" s="19">
        <v>956</v>
      </c>
      <c r="F18" s="8">
        <v>354</v>
      </c>
      <c r="G18" s="8">
        <v>146</v>
      </c>
      <c r="H18" s="8">
        <v>1919</v>
      </c>
      <c r="I18" s="8">
        <v>974</v>
      </c>
      <c r="J18" s="8">
        <v>1810</v>
      </c>
      <c r="K18" s="8">
        <v>777</v>
      </c>
      <c r="L18" s="8">
        <v>2580</v>
      </c>
      <c r="M18" s="8">
        <v>1286</v>
      </c>
      <c r="N18" s="8">
        <v>6488</v>
      </c>
      <c r="O18" s="8">
        <v>1804</v>
      </c>
      <c r="P18" s="8">
        <v>3040</v>
      </c>
      <c r="Q18" s="8">
        <v>1279</v>
      </c>
      <c r="R18" s="8">
        <v>3140</v>
      </c>
      <c r="S18" s="8">
        <v>1584</v>
      </c>
    </row>
    <row r="19" spans="1:19" ht="12.75">
      <c r="A19" s="3" t="s">
        <v>47</v>
      </c>
      <c r="B19" s="9">
        <f>SUM(B8:B18)</f>
        <v>441245</v>
      </c>
      <c r="C19" s="9">
        <f>SUM(C8:C18)</f>
        <v>277299</v>
      </c>
      <c r="D19" s="9">
        <f>SUM(D8:D18)</f>
        <v>489387</v>
      </c>
      <c r="E19" s="9">
        <v>266700</v>
      </c>
      <c r="F19" s="8">
        <f>SUM(F8:F18)</f>
        <v>520744</v>
      </c>
      <c r="G19" s="9">
        <f>SUM(G8:G18)</f>
        <v>238629</v>
      </c>
      <c r="H19" s="9">
        <f>SUM(H6:H18)</f>
        <v>310359</v>
      </c>
      <c r="I19" s="9">
        <f>SUM(I6:I18)</f>
        <v>155364</v>
      </c>
      <c r="J19" s="9">
        <f>SUM(J6:J18)</f>
        <v>436253</v>
      </c>
      <c r="K19" s="9">
        <f>SUM(K6:K18)</f>
        <v>216213</v>
      </c>
      <c r="L19" s="9">
        <f aca="true" t="shared" si="0" ref="L19:S19">SUM(L8:L18)</f>
        <v>374602</v>
      </c>
      <c r="M19" s="9">
        <f t="shared" si="0"/>
        <v>189455</v>
      </c>
      <c r="N19" s="9">
        <f t="shared" si="0"/>
        <v>455975</v>
      </c>
      <c r="O19" s="9">
        <f t="shared" si="0"/>
        <v>231453</v>
      </c>
      <c r="P19" s="9">
        <f t="shared" si="0"/>
        <v>423370</v>
      </c>
      <c r="Q19" s="9">
        <f t="shared" si="0"/>
        <v>199869</v>
      </c>
      <c r="R19" s="9">
        <f t="shared" si="0"/>
        <v>390886</v>
      </c>
      <c r="S19" s="9">
        <f t="shared" si="0"/>
        <v>204575</v>
      </c>
    </row>
    <row r="21" spans="1:19" ht="12.75">
      <c r="A21" s="4" t="s">
        <v>48</v>
      </c>
      <c r="B21" s="11">
        <v>9223</v>
      </c>
      <c r="C21" s="11">
        <v>4992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ht="12.75">
      <c r="A22" s="5" t="s">
        <v>60</v>
      </c>
      <c r="B22" s="7"/>
      <c r="C22" s="7"/>
      <c r="D22" s="7">
        <v>10414</v>
      </c>
      <c r="E22" s="7">
        <v>5515</v>
      </c>
      <c r="F22" s="7">
        <v>2261</v>
      </c>
      <c r="G22" s="7">
        <v>850</v>
      </c>
      <c r="H22" s="5"/>
      <c r="I22" s="5"/>
      <c r="J22" s="7">
        <v>7829</v>
      </c>
      <c r="K22" s="7">
        <v>4288</v>
      </c>
      <c r="L22" s="7">
        <v>4240</v>
      </c>
      <c r="M22" s="7">
        <v>2254</v>
      </c>
      <c r="N22" s="7">
        <v>10780</v>
      </c>
      <c r="O22" s="7">
        <v>5261</v>
      </c>
      <c r="P22" s="7">
        <v>13170</v>
      </c>
      <c r="Q22" s="7">
        <v>6425</v>
      </c>
      <c r="R22" s="7">
        <v>20880</v>
      </c>
      <c r="S22" s="7">
        <v>11000</v>
      </c>
    </row>
    <row r="23" spans="1:19" ht="12.75">
      <c r="A23" s="5" t="s">
        <v>61</v>
      </c>
      <c r="B23" s="7"/>
      <c r="C23" s="7"/>
      <c r="D23" s="7">
        <v>5344</v>
      </c>
      <c r="E23" s="7">
        <v>2672</v>
      </c>
      <c r="F23" s="7">
        <v>8000</v>
      </c>
      <c r="G23" s="7">
        <v>4131</v>
      </c>
      <c r="H23" s="5"/>
      <c r="I23" s="5"/>
      <c r="J23" s="5"/>
      <c r="K23" s="5"/>
      <c r="L23" s="7">
        <v>4000</v>
      </c>
      <c r="M23" s="7">
        <v>1760</v>
      </c>
      <c r="N23" s="7">
        <v>4690</v>
      </c>
      <c r="O23" s="7">
        <v>2467</v>
      </c>
      <c r="P23" s="7">
        <v>900</v>
      </c>
      <c r="Q23" s="7">
        <v>447</v>
      </c>
      <c r="R23" s="7">
        <v>12416</v>
      </c>
      <c r="S23" s="7">
        <v>5811</v>
      </c>
    </row>
    <row r="24" spans="1:19" ht="12.75">
      <c r="A24" s="5" t="s">
        <v>12</v>
      </c>
      <c r="B24" s="7"/>
      <c r="C24" s="7"/>
      <c r="D24" s="7"/>
      <c r="E24" s="7"/>
      <c r="F24" s="7"/>
      <c r="G24" s="7"/>
      <c r="H24" s="7">
        <v>1207</v>
      </c>
      <c r="I24" s="7">
        <v>3639</v>
      </c>
      <c r="J24" s="5"/>
      <c r="K24" s="5"/>
      <c r="L24" s="7"/>
      <c r="M24" s="7"/>
      <c r="N24" s="7"/>
      <c r="O24" s="7"/>
      <c r="P24" s="7"/>
      <c r="Q24" s="7"/>
      <c r="R24" s="5"/>
      <c r="S24" s="5"/>
    </row>
    <row r="25" spans="1:19" ht="12.75">
      <c r="A25" s="5" t="s">
        <v>8</v>
      </c>
      <c r="B25" s="7"/>
      <c r="C25" s="7"/>
      <c r="D25" s="7"/>
      <c r="E25" s="7"/>
      <c r="F25" s="7"/>
      <c r="G25" s="7"/>
      <c r="H25" s="5"/>
      <c r="I25" s="5"/>
      <c r="J25" s="5"/>
      <c r="K25" s="5"/>
      <c r="L25" s="7">
        <v>224</v>
      </c>
      <c r="M25" s="5">
        <v>100</v>
      </c>
      <c r="N25" s="5"/>
      <c r="O25" s="5"/>
      <c r="P25" s="5"/>
      <c r="Q25" s="5"/>
      <c r="R25" s="5"/>
      <c r="S25" s="5"/>
    </row>
    <row r="26" spans="1:19" ht="12.75">
      <c r="A26" s="5" t="s">
        <v>62</v>
      </c>
      <c r="B26" s="7"/>
      <c r="C26" s="7"/>
      <c r="D26" s="7">
        <v>5598</v>
      </c>
      <c r="E26" s="7">
        <v>3173</v>
      </c>
      <c r="F26" s="5">
        <v>122</v>
      </c>
      <c r="G26" s="7">
        <v>130</v>
      </c>
      <c r="H26" s="5"/>
      <c r="I26" s="5"/>
      <c r="J26" s="5"/>
      <c r="K26" s="5"/>
      <c r="L26" s="5"/>
      <c r="M26" s="5"/>
      <c r="N26" s="7">
        <v>16070</v>
      </c>
      <c r="O26" s="7">
        <v>9119</v>
      </c>
      <c r="P26" s="7">
        <v>5889</v>
      </c>
      <c r="Q26" s="7">
        <v>2981</v>
      </c>
      <c r="R26" s="7">
        <v>1260</v>
      </c>
      <c r="S26" s="7">
        <v>622</v>
      </c>
    </row>
    <row r="27" spans="1:19" ht="12.75">
      <c r="A27" s="5" t="s">
        <v>0</v>
      </c>
      <c r="B27" s="7"/>
      <c r="C27" s="7"/>
      <c r="D27" s="7"/>
      <c r="E27" s="7"/>
      <c r="F27" s="5"/>
      <c r="G27" s="7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9" ht="12.75">
      <c r="A28" s="5" t="s">
        <v>1</v>
      </c>
      <c r="B28" s="7"/>
      <c r="C28" s="7"/>
      <c r="D28" s="7"/>
      <c r="E28" s="7"/>
      <c r="F28" s="7">
        <v>1680</v>
      </c>
      <c r="G28" s="7">
        <v>840</v>
      </c>
      <c r="H28" s="5"/>
      <c r="I28" s="5"/>
      <c r="J28" s="5"/>
      <c r="K28" s="5"/>
      <c r="L28" s="5"/>
      <c r="M28" s="5"/>
      <c r="N28" s="7">
        <v>1720</v>
      </c>
      <c r="O28" s="7">
        <v>1280</v>
      </c>
      <c r="P28" s="5">
        <v>140</v>
      </c>
      <c r="Q28" s="5">
        <v>70</v>
      </c>
      <c r="R28" s="5"/>
      <c r="S28" s="5"/>
    </row>
    <row r="29" spans="1:19" ht="12.75">
      <c r="A29" s="5" t="s">
        <v>2</v>
      </c>
      <c r="B29" s="7"/>
      <c r="C29" s="7"/>
      <c r="D29" s="7"/>
      <c r="E29" s="7"/>
      <c r="F29" s="7">
        <v>6403</v>
      </c>
      <c r="G29" s="7">
        <v>5716</v>
      </c>
      <c r="H29" s="5"/>
      <c r="I29" s="5"/>
      <c r="J29" s="7">
        <v>1500</v>
      </c>
      <c r="K29" s="7">
        <v>2000</v>
      </c>
      <c r="L29" s="5"/>
      <c r="M29" s="5"/>
      <c r="N29" s="5"/>
      <c r="O29" s="5"/>
      <c r="P29" s="5"/>
      <c r="Q29" s="5"/>
      <c r="R29" s="5"/>
      <c r="S29" s="5"/>
    </row>
    <row r="30" spans="1:19" ht="12.75">
      <c r="A30" s="5" t="s">
        <v>63</v>
      </c>
      <c r="B30" s="8">
        <v>725</v>
      </c>
      <c r="C30" s="8">
        <v>488</v>
      </c>
      <c r="D30" s="8">
        <v>581</v>
      </c>
      <c r="E30" s="8">
        <v>505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>
        <v>50</v>
      </c>
      <c r="Q30" s="6">
        <v>26</v>
      </c>
      <c r="R30" s="6"/>
      <c r="S30" s="6"/>
    </row>
    <row r="31" spans="1:19" ht="12.75">
      <c r="A31" s="3" t="s">
        <v>50</v>
      </c>
      <c r="B31" s="9">
        <v>9948</v>
      </c>
      <c r="C31" s="9">
        <v>5480</v>
      </c>
      <c r="D31" s="9">
        <f>SUM(D22:D30)</f>
        <v>21937</v>
      </c>
      <c r="E31" s="9">
        <f>SUM(E22:E30)</f>
        <v>11865</v>
      </c>
      <c r="F31" s="9">
        <v>18466</v>
      </c>
      <c r="G31" s="9">
        <v>11667</v>
      </c>
      <c r="H31" s="3"/>
      <c r="I31" s="3"/>
      <c r="J31" s="9">
        <f>SUM(J22:J30)</f>
        <v>9329</v>
      </c>
      <c r="K31" s="9">
        <f>SUM(K22:K30)</f>
        <v>6288</v>
      </c>
      <c r="L31" s="9">
        <f>SUM(L22:L25)</f>
        <v>8464</v>
      </c>
      <c r="M31" s="9">
        <f>SUM(M22:M25)</f>
        <v>4114</v>
      </c>
      <c r="N31" s="9">
        <f>SUM(N22:N29)</f>
        <v>33260</v>
      </c>
      <c r="O31" s="9">
        <f>SUM(O22:O29)</f>
        <v>18127</v>
      </c>
      <c r="P31" s="9">
        <f>SUM(P22:P30)</f>
        <v>20149</v>
      </c>
      <c r="Q31" s="9">
        <f>SUM(Q22:Q30)</f>
        <v>9949</v>
      </c>
      <c r="R31" s="9">
        <f>SUM(R22:R26)</f>
        <v>34556</v>
      </c>
      <c r="S31" s="9">
        <f>SUM(S22:S26)</f>
        <v>17433</v>
      </c>
    </row>
    <row r="32" spans="1:19" ht="12.75">
      <c r="A32" s="3" t="s">
        <v>58</v>
      </c>
      <c r="B32" s="9">
        <v>451193</v>
      </c>
      <c r="C32" s="9">
        <v>282779</v>
      </c>
      <c r="D32" s="9">
        <v>511274</v>
      </c>
      <c r="E32" s="9">
        <v>278565</v>
      </c>
      <c r="F32" s="9">
        <v>539210</v>
      </c>
      <c r="G32" s="9">
        <v>250296</v>
      </c>
      <c r="H32" s="3"/>
      <c r="I32" s="3"/>
      <c r="J32" s="9">
        <f>SUM(J31+J19)</f>
        <v>445582</v>
      </c>
      <c r="K32" s="9">
        <f>SUM(K19+K31)</f>
        <v>222501</v>
      </c>
      <c r="L32" s="9">
        <f aca="true" t="shared" si="1" ref="L32:S32">SUM(L31+L19)</f>
        <v>383066</v>
      </c>
      <c r="M32" s="9">
        <f t="shared" si="1"/>
        <v>193569</v>
      </c>
      <c r="N32" s="9">
        <f t="shared" si="1"/>
        <v>489235</v>
      </c>
      <c r="O32" s="9">
        <f t="shared" si="1"/>
        <v>249580</v>
      </c>
      <c r="P32" s="9">
        <f t="shared" si="1"/>
        <v>443519</v>
      </c>
      <c r="Q32" s="9">
        <f t="shared" si="1"/>
        <v>209818</v>
      </c>
      <c r="R32" s="9">
        <f t="shared" si="1"/>
        <v>425442</v>
      </c>
      <c r="S32" s="9">
        <f t="shared" si="1"/>
        <v>222008</v>
      </c>
    </row>
    <row r="33" spans="2:9" ht="12.75">
      <c r="B33" s="1"/>
      <c r="C33" s="1"/>
      <c r="D33" s="1"/>
      <c r="E33" s="1"/>
      <c r="F33" s="1"/>
      <c r="G33" s="1"/>
      <c r="H33" s="1"/>
      <c r="I33" s="1"/>
    </row>
    <row r="34" spans="2:9" ht="12.75">
      <c r="B34" s="1"/>
      <c r="C34" s="1"/>
      <c r="D34" s="1"/>
      <c r="E34" s="1"/>
      <c r="F34" s="1"/>
      <c r="G34" s="1"/>
      <c r="H34" s="1"/>
      <c r="I34" s="1"/>
    </row>
    <row r="35" spans="2:9" ht="12.75">
      <c r="B35" s="1"/>
      <c r="C35" s="1"/>
      <c r="D35" s="1"/>
      <c r="E35" s="1"/>
      <c r="F35" s="1"/>
      <c r="G35" s="1"/>
      <c r="H35" s="1"/>
      <c r="I35" s="1"/>
    </row>
  </sheetData>
  <sheetProtection/>
  <mergeCells count="9">
    <mergeCell ref="N4:O4"/>
    <mergeCell ref="P4:Q4"/>
    <mergeCell ref="R4:S4"/>
    <mergeCell ref="J4:K4"/>
    <mergeCell ref="B4:C4"/>
    <mergeCell ref="D4:E4"/>
    <mergeCell ref="F4:G4"/>
    <mergeCell ref="H4:I4"/>
    <mergeCell ref="L4:M4"/>
  </mergeCells>
  <printOptions/>
  <pageMargins left="0.75" right="0.75" top="1" bottom="1" header="0.5" footer="0.5"/>
  <pageSetup orientation="portrait" paperSize="9"/>
  <ignoredErrors>
    <ignoredError sqref="B19:S19 J31:S31 B31:E31" emptyCellReference="1"/>
    <ignoredError sqref="K32:S3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IT27"/>
  <sheetViews>
    <sheetView zoomScalePageLayoutView="0" workbookViewId="0" topLeftCell="A1">
      <selection activeCell="D31" sqref="D31"/>
    </sheetView>
  </sheetViews>
  <sheetFormatPr defaultColWidth="11.00390625" defaultRowHeight="12.75"/>
  <cols>
    <col min="1" max="1" width="40.75390625" style="0" bestFit="1" customWidth="1"/>
  </cols>
  <sheetData>
    <row r="2" ht="12.75">
      <c r="A2" s="2" t="s">
        <v>23</v>
      </c>
    </row>
    <row r="4" spans="2:254" s="3" customFormat="1" ht="12.75">
      <c r="B4" s="56">
        <v>1890</v>
      </c>
      <c r="C4" s="56"/>
      <c r="D4" s="53">
        <v>1891</v>
      </c>
      <c r="E4" s="56"/>
      <c r="F4" s="56">
        <v>1892</v>
      </c>
      <c r="G4" s="56"/>
      <c r="H4" s="56">
        <v>1893</v>
      </c>
      <c r="I4" s="56"/>
      <c r="J4" s="56">
        <v>1894</v>
      </c>
      <c r="K4" s="56"/>
      <c r="L4" s="56">
        <v>1895</v>
      </c>
      <c r="M4" s="56"/>
      <c r="N4" s="56">
        <v>1896</v>
      </c>
      <c r="O4" s="56"/>
      <c r="P4" s="56">
        <v>1897</v>
      </c>
      <c r="Q4" s="56"/>
      <c r="R4" s="56">
        <v>1898</v>
      </c>
      <c r="S4" s="56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</row>
    <row r="5" spans="1:254" s="3" customFormat="1" ht="12.75">
      <c r="A5" s="3" t="s">
        <v>17</v>
      </c>
      <c r="B5" s="3" t="s">
        <v>49</v>
      </c>
      <c r="C5" s="3" t="s">
        <v>56</v>
      </c>
      <c r="D5" s="3" t="s">
        <v>49</v>
      </c>
      <c r="E5" s="3" t="s">
        <v>56</v>
      </c>
      <c r="F5" s="3" t="s">
        <v>49</v>
      </c>
      <c r="G5" s="3" t="s">
        <v>56</v>
      </c>
      <c r="H5" s="3" t="s">
        <v>49</v>
      </c>
      <c r="I5" s="3" t="s">
        <v>56</v>
      </c>
      <c r="J5" s="3" t="s">
        <v>49</v>
      </c>
      <c r="K5" s="3" t="s">
        <v>56</v>
      </c>
      <c r="L5" s="3" t="s">
        <v>49</v>
      </c>
      <c r="M5" s="3" t="s">
        <v>56</v>
      </c>
      <c r="N5" s="3" t="s">
        <v>49</v>
      </c>
      <c r="O5" s="3" t="s">
        <v>56</v>
      </c>
      <c r="P5" s="3" t="s">
        <v>49</v>
      </c>
      <c r="Q5" s="3" t="s">
        <v>56</v>
      </c>
      <c r="R5" s="14" t="s">
        <v>49</v>
      </c>
      <c r="S5" s="14" t="s">
        <v>56</v>
      </c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</row>
    <row r="6" spans="1:19" ht="12.75">
      <c r="A6" s="4" t="s">
        <v>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11">
        <v>11647</v>
      </c>
      <c r="O6" s="11">
        <v>5730</v>
      </c>
      <c r="P6" s="1">
        <v>15982</v>
      </c>
      <c r="Q6" s="11">
        <v>6283</v>
      </c>
      <c r="R6" s="1">
        <v>800</v>
      </c>
      <c r="S6" s="11">
        <v>400</v>
      </c>
    </row>
    <row r="7" spans="1:19" ht="12.75">
      <c r="A7" s="5" t="s">
        <v>64</v>
      </c>
      <c r="B7" s="5"/>
      <c r="C7" s="5"/>
      <c r="D7" s="7">
        <v>10409</v>
      </c>
      <c r="E7" s="7">
        <v>6410</v>
      </c>
      <c r="F7" s="5"/>
      <c r="G7" s="5"/>
      <c r="H7" s="7">
        <v>9460</v>
      </c>
      <c r="I7" s="7">
        <v>6025</v>
      </c>
      <c r="J7" s="5"/>
      <c r="K7" s="5"/>
      <c r="L7" s="5"/>
      <c r="M7" s="5"/>
      <c r="N7" s="5"/>
      <c r="O7" s="5"/>
      <c r="P7" s="1">
        <v>4810</v>
      </c>
      <c r="Q7" s="7">
        <v>2048</v>
      </c>
      <c r="R7">
        <v>672</v>
      </c>
      <c r="S7" s="5">
        <v>969</v>
      </c>
    </row>
    <row r="8" spans="1:19" ht="12.75">
      <c r="A8" s="5" t="s">
        <v>14</v>
      </c>
      <c r="B8" s="5"/>
      <c r="C8" s="5"/>
      <c r="D8" s="7"/>
      <c r="E8" s="7"/>
      <c r="F8" s="5"/>
      <c r="G8" s="5"/>
      <c r="H8" s="7"/>
      <c r="I8" s="7"/>
      <c r="J8" s="5"/>
      <c r="K8" s="5"/>
      <c r="L8" s="5"/>
      <c r="M8" s="5"/>
      <c r="N8" s="5"/>
      <c r="O8" s="5"/>
      <c r="P8" s="1"/>
      <c r="Q8" s="7"/>
      <c r="R8" s="1">
        <v>2825</v>
      </c>
      <c r="S8" s="7">
        <v>1458</v>
      </c>
    </row>
    <row r="9" spans="1:19" ht="12.75">
      <c r="A9" s="5" t="s">
        <v>5</v>
      </c>
      <c r="B9" s="10">
        <v>103893</v>
      </c>
      <c r="C9" s="7">
        <v>63213</v>
      </c>
      <c r="D9" s="7">
        <v>89669</v>
      </c>
      <c r="E9" s="7">
        <v>42722</v>
      </c>
      <c r="F9" s="7">
        <v>168792</v>
      </c>
      <c r="G9" s="7">
        <v>71262</v>
      </c>
      <c r="H9" s="7">
        <v>169429</v>
      </c>
      <c r="I9" s="7">
        <v>87472</v>
      </c>
      <c r="J9" s="7">
        <v>358792</v>
      </c>
      <c r="K9" s="7">
        <v>182481</v>
      </c>
      <c r="L9" s="7">
        <v>65530</v>
      </c>
      <c r="M9" s="7">
        <v>31194</v>
      </c>
      <c r="N9" s="7">
        <v>141127</v>
      </c>
      <c r="O9" s="7">
        <v>68028</v>
      </c>
      <c r="P9" s="1">
        <v>184357</v>
      </c>
      <c r="Q9" s="7">
        <v>83206</v>
      </c>
      <c r="R9" s="1">
        <v>134251</v>
      </c>
      <c r="S9" s="7">
        <v>68891</v>
      </c>
    </row>
    <row r="10" spans="1:19" ht="12.75">
      <c r="A10" s="5" t="s">
        <v>51</v>
      </c>
      <c r="B10" s="7">
        <v>106620</v>
      </c>
      <c r="C10" s="7">
        <v>56749</v>
      </c>
      <c r="D10" s="7">
        <v>88320</v>
      </c>
      <c r="E10" s="7">
        <v>45151</v>
      </c>
      <c r="F10" s="7">
        <v>53026</v>
      </c>
      <c r="G10" s="7">
        <v>22524</v>
      </c>
      <c r="H10" s="7">
        <v>23507</v>
      </c>
      <c r="I10" s="7">
        <v>9349</v>
      </c>
      <c r="J10" s="7">
        <v>27177</v>
      </c>
      <c r="K10" s="7">
        <v>12417</v>
      </c>
      <c r="L10" s="5"/>
      <c r="M10" s="5"/>
      <c r="N10" s="5"/>
      <c r="O10" s="5"/>
      <c r="Q10" s="5"/>
      <c r="R10" s="1">
        <v>7700</v>
      </c>
      <c r="S10" s="7">
        <v>3765</v>
      </c>
    </row>
    <row r="11" spans="1:19" ht="12.75">
      <c r="A11" s="5" t="s">
        <v>15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5"/>
      <c r="M11" s="5"/>
      <c r="N11" s="5"/>
      <c r="O11" s="5"/>
      <c r="Q11" s="5"/>
      <c r="R11" s="1">
        <v>7863</v>
      </c>
      <c r="S11" s="7">
        <v>5586</v>
      </c>
    </row>
    <row r="12" spans="1:19" ht="12.75">
      <c r="A12" s="5" t="s">
        <v>3</v>
      </c>
      <c r="B12" s="7"/>
      <c r="C12" s="7"/>
      <c r="D12" s="7"/>
      <c r="E12" s="7"/>
      <c r="F12" s="7">
        <v>3837</v>
      </c>
      <c r="G12" s="7">
        <v>4240</v>
      </c>
      <c r="H12" s="7">
        <v>7664</v>
      </c>
      <c r="I12" s="7">
        <v>6802</v>
      </c>
      <c r="J12" s="5"/>
      <c r="K12" s="5"/>
      <c r="L12" s="5"/>
      <c r="M12" s="5"/>
      <c r="N12" s="5"/>
      <c r="O12" s="5"/>
      <c r="Q12" s="5"/>
      <c r="S12" s="5"/>
    </row>
    <row r="13" spans="1:19" ht="12.75">
      <c r="A13" s="5" t="s">
        <v>4</v>
      </c>
      <c r="B13" s="7">
        <v>12252</v>
      </c>
      <c r="C13" s="7">
        <v>8141</v>
      </c>
      <c r="D13" s="7">
        <v>4973</v>
      </c>
      <c r="E13" s="7">
        <v>3023</v>
      </c>
      <c r="F13" s="7">
        <v>8750</v>
      </c>
      <c r="G13" s="7">
        <v>4768</v>
      </c>
      <c r="H13" s="7">
        <v>8802</v>
      </c>
      <c r="I13" s="7">
        <v>5020</v>
      </c>
      <c r="J13" s="7">
        <v>20252</v>
      </c>
      <c r="K13" s="7">
        <v>10703</v>
      </c>
      <c r="L13" s="5"/>
      <c r="M13" s="5"/>
      <c r="N13" s="7">
        <v>7605</v>
      </c>
      <c r="O13" s="7">
        <v>4487</v>
      </c>
      <c r="P13" s="1">
        <v>6233</v>
      </c>
      <c r="Q13" s="7">
        <v>3985</v>
      </c>
      <c r="R13" s="1">
        <v>3748</v>
      </c>
      <c r="S13" s="7">
        <v>2463</v>
      </c>
    </row>
    <row r="14" spans="1:19" ht="12.75">
      <c r="A14" s="5" t="s">
        <v>59</v>
      </c>
      <c r="B14" s="7">
        <v>14536</v>
      </c>
      <c r="C14" s="7">
        <v>10715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Q14" s="5"/>
      <c r="S14" s="5"/>
    </row>
    <row r="15" spans="1:19" ht="12.75">
      <c r="A15" s="5" t="s">
        <v>52</v>
      </c>
      <c r="B15" s="7">
        <v>75103</v>
      </c>
      <c r="C15" s="7">
        <v>51161</v>
      </c>
      <c r="D15" s="7">
        <v>37075</v>
      </c>
      <c r="E15" s="7">
        <v>21760</v>
      </c>
      <c r="F15" s="7">
        <v>81268</v>
      </c>
      <c r="G15" s="7">
        <v>44047</v>
      </c>
      <c r="H15" s="7">
        <v>30700</v>
      </c>
      <c r="I15" s="7">
        <v>17799</v>
      </c>
      <c r="J15" s="7">
        <v>22838</v>
      </c>
      <c r="K15" s="7">
        <v>13028</v>
      </c>
      <c r="L15" s="7">
        <v>40961</v>
      </c>
      <c r="M15" s="7">
        <v>23377</v>
      </c>
      <c r="N15" s="7">
        <v>34585</v>
      </c>
      <c r="O15" s="7">
        <v>20949</v>
      </c>
      <c r="P15" s="1">
        <v>42151</v>
      </c>
      <c r="Q15" s="7">
        <v>25598</v>
      </c>
      <c r="R15" s="1">
        <v>39110</v>
      </c>
      <c r="S15" s="7">
        <v>23514</v>
      </c>
    </row>
    <row r="16" spans="1:19" ht="12.75">
      <c r="A16" s="5" t="s">
        <v>65</v>
      </c>
      <c r="B16" s="7"/>
      <c r="C16" s="7"/>
      <c r="D16" s="7">
        <v>7308</v>
      </c>
      <c r="E16" s="7">
        <v>4395</v>
      </c>
      <c r="F16" s="7">
        <v>6439</v>
      </c>
      <c r="G16" s="7">
        <v>3231</v>
      </c>
      <c r="H16" s="7">
        <v>7053</v>
      </c>
      <c r="I16" s="7">
        <v>4547</v>
      </c>
      <c r="J16" s="7">
        <v>6897</v>
      </c>
      <c r="K16" s="7">
        <v>4065</v>
      </c>
      <c r="L16" s="7">
        <v>9771</v>
      </c>
      <c r="M16" s="7">
        <v>5466</v>
      </c>
      <c r="N16" s="7">
        <v>7698</v>
      </c>
      <c r="O16" s="7">
        <v>4548</v>
      </c>
      <c r="P16" s="1">
        <v>5085</v>
      </c>
      <c r="Q16" s="7">
        <v>3007</v>
      </c>
      <c r="R16" s="1">
        <v>5320</v>
      </c>
      <c r="S16" s="7">
        <v>2040</v>
      </c>
    </row>
    <row r="17" spans="1:19" ht="12.75">
      <c r="A17" s="5" t="s">
        <v>53</v>
      </c>
      <c r="B17" s="8">
        <v>15227</v>
      </c>
      <c r="C17" s="8">
        <v>9689</v>
      </c>
      <c r="D17" s="8">
        <v>7913</v>
      </c>
      <c r="E17" s="8">
        <v>4545</v>
      </c>
      <c r="F17" s="8">
        <v>8603</v>
      </c>
      <c r="G17" s="8">
        <v>4633</v>
      </c>
      <c r="H17" s="8">
        <v>18752</v>
      </c>
      <c r="I17" s="8">
        <v>10269</v>
      </c>
      <c r="J17" s="8">
        <v>14379</v>
      </c>
      <c r="K17" s="8">
        <v>9547</v>
      </c>
      <c r="L17" s="8">
        <v>27446</v>
      </c>
      <c r="M17" s="8">
        <v>13654</v>
      </c>
      <c r="N17" s="8">
        <v>17627</v>
      </c>
      <c r="O17" s="8">
        <v>8414</v>
      </c>
      <c r="P17" s="1">
        <v>11806</v>
      </c>
      <c r="Q17" s="8">
        <v>6693</v>
      </c>
      <c r="R17" s="1">
        <v>4107</v>
      </c>
      <c r="S17" s="8">
        <v>2001</v>
      </c>
    </row>
    <row r="18" spans="1:202" s="3" customFormat="1" ht="12.75">
      <c r="A18" s="3" t="s">
        <v>54</v>
      </c>
      <c r="B18" s="9">
        <f>SUM(B9:B17)</f>
        <v>327631</v>
      </c>
      <c r="C18" s="9">
        <f>SUM(C9:C17)</f>
        <v>199668</v>
      </c>
      <c r="D18" s="9">
        <f>SUM(D7:D17)</f>
        <v>245667</v>
      </c>
      <c r="E18" s="9">
        <f>SUM(E7:E17)</f>
        <v>128006</v>
      </c>
      <c r="F18" s="9">
        <f>SUM(F9:F17)</f>
        <v>330715</v>
      </c>
      <c r="G18" s="9">
        <f>SUM(G9:G17)</f>
        <v>154705</v>
      </c>
      <c r="H18" s="9">
        <f>SUM(H7:H17)</f>
        <v>275367</v>
      </c>
      <c r="I18" s="9">
        <f>SUM(I7:I17)</f>
        <v>147283</v>
      </c>
      <c r="J18" s="9">
        <f>SUM(J9:J17)</f>
        <v>450335</v>
      </c>
      <c r="K18" s="9">
        <f>SUM(K9:K17)</f>
        <v>232241</v>
      </c>
      <c r="L18" s="9">
        <f>SUM(L9:L17)</f>
        <v>143708</v>
      </c>
      <c r="M18" s="9">
        <f>SUM(M9:M17)</f>
        <v>73691</v>
      </c>
      <c r="N18" s="9">
        <f aca="true" t="shared" si="0" ref="N18:S18">SUM(N6:N17)</f>
        <v>220289</v>
      </c>
      <c r="O18" s="9">
        <f t="shared" si="0"/>
        <v>112156</v>
      </c>
      <c r="P18" s="9">
        <f t="shared" si="0"/>
        <v>270424</v>
      </c>
      <c r="Q18" s="9">
        <f t="shared" si="0"/>
        <v>130820</v>
      </c>
      <c r="R18" s="9">
        <f t="shared" si="0"/>
        <v>206396</v>
      </c>
      <c r="S18" s="9">
        <f t="shared" si="0"/>
        <v>111087</v>
      </c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5"/>
    </row>
    <row r="19" spans="1:19" ht="12.75">
      <c r="A19" s="5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R19" s="4"/>
      <c r="S19" s="4"/>
    </row>
    <row r="20" spans="1:19" ht="12.75">
      <c r="A20" s="5" t="s">
        <v>55</v>
      </c>
      <c r="B20" s="7">
        <v>23576</v>
      </c>
      <c r="C20" s="7">
        <v>17484</v>
      </c>
      <c r="D20" s="7">
        <v>24433</v>
      </c>
      <c r="E20" s="7">
        <v>16310</v>
      </c>
      <c r="F20" s="7">
        <v>93465</v>
      </c>
      <c r="G20" s="7">
        <v>46661</v>
      </c>
      <c r="H20" s="7">
        <v>20906</v>
      </c>
      <c r="I20" s="7">
        <v>10072</v>
      </c>
      <c r="J20" s="7">
        <v>58066</v>
      </c>
      <c r="K20" s="7">
        <v>29081</v>
      </c>
      <c r="L20" s="7">
        <v>21177</v>
      </c>
      <c r="M20" s="7">
        <v>11353</v>
      </c>
      <c r="N20" s="7">
        <v>8666</v>
      </c>
      <c r="O20" s="7">
        <v>3548</v>
      </c>
      <c r="P20" s="7">
        <v>44405</v>
      </c>
      <c r="Q20" s="1">
        <v>18587</v>
      </c>
      <c r="R20" s="7">
        <v>4817</v>
      </c>
      <c r="S20" s="7">
        <v>2131</v>
      </c>
    </row>
    <row r="21" spans="1:19" ht="12.75">
      <c r="A21" s="5" t="s">
        <v>16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1"/>
      <c r="R21" s="7">
        <v>8064</v>
      </c>
      <c r="S21" s="7">
        <v>3500</v>
      </c>
    </row>
    <row r="22" spans="1:19" ht="12.75">
      <c r="A22" s="5" t="s">
        <v>35</v>
      </c>
      <c r="B22" s="7">
        <v>21575</v>
      </c>
      <c r="C22" s="7">
        <v>14149</v>
      </c>
      <c r="D22" s="5"/>
      <c r="E22" s="5"/>
      <c r="F22" s="5"/>
      <c r="G22" s="5"/>
      <c r="H22" s="5"/>
      <c r="I22" s="5"/>
      <c r="J22" s="5"/>
      <c r="K22" s="5"/>
      <c r="L22" s="7">
        <v>14324</v>
      </c>
      <c r="M22" s="7">
        <v>8623</v>
      </c>
      <c r="N22" s="5"/>
      <c r="O22" s="5"/>
      <c r="P22" s="7">
        <v>4548</v>
      </c>
      <c r="Q22" s="1">
        <v>2501</v>
      </c>
      <c r="R22" s="7">
        <v>6718</v>
      </c>
      <c r="S22" s="7">
        <v>3799</v>
      </c>
    </row>
    <row r="23" spans="1:19" ht="12.75">
      <c r="A23" s="5" t="s">
        <v>66</v>
      </c>
      <c r="B23" s="7"/>
      <c r="C23" s="7"/>
      <c r="D23" s="7">
        <v>26549</v>
      </c>
      <c r="E23" s="7">
        <v>14879</v>
      </c>
      <c r="F23" s="7">
        <v>16741</v>
      </c>
      <c r="G23" s="7">
        <v>7448</v>
      </c>
      <c r="H23" s="7">
        <v>16316</v>
      </c>
      <c r="I23" s="7">
        <v>9645</v>
      </c>
      <c r="J23" s="7">
        <v>19490</v>
      </c>
      <c r="K23" s="7">
        <v>10958</v>
      </c>
      <c r="L23" s="5"/>
      <c r="M23" s="5"/>
      <c r="N23" s="7">
        <v>11643</v>
      </c>
      <c r="O23" s="7">
        <v>7038</v>
      </c>
      <c r="P23" s="7">
        <v>3685</v>
      </c>
      <c r="Q23" s="1">
        <v>2309</v>
      </c>
      <c r="R23" s="7">
        <v>4510</v>
      </c>
      <c r="S23" s="7">
        <v>2796</v>
      </c>
    </row>
    <row r="24" spans="1:19" ht="12.75">
      <c r="A24" s="5" t="s">
        <v>36</v>
      </c>
      <c r="B24" s="7">
        <v>668</v>
      </c>
      <c r="C24" s="7">
        <v>429</v>
      </c>
      <c r="D24" s="7">
        <v>885</v>
      </c>
      <c r="E24" s="7">
        <v>496</v>
      </c>
      <c r="F24" s="7">
        <v>1469</v>
      </c>
      <c r="G24" s="7">
        <v>625</v>
      </c>
      <c r="H24" s="7">
        <v>1883</v>
      </c>
      <c r="I24" s="7">
        <v>853</v>
      </c>
      <c r="J24" s="7">
        <v>4190</v>
      </c>
      <c r="K24" s="7">
        <v>1777</v>
      </c>
      <c r="L24" s="7">
        <v>1841</v>
      </c>
      <c r="M24" s="7">
        <v>1004</v>
      </c>
      <c r="N24" s="7">
        <v>953</v>
      </c>
      <c r="O24" s="7">
        <v>497</v>
      </c>
      <c r="P24" s="7">
        <v>1494</v>
      </c>
      <c r="Q24" s="1">
        <v>708</v>
      </c>
      <c r="R24" s="7">
        <v>2530</v>
      </c>
      <c r="S24" s="7">
        <v>1261</v>
      </c>
    </row>
    <row r="25" spans="1:19" ht="12.75">
      <c r="A25" s="5" t="s">
        <v>37</v>
      </c>
      <c r="B25" s="7">
        <f aca="true" t="shared" si="1" ref="B25:S25">SUM(B20:B24)</f>
        <v>45819</v>
      </c>
      <c r="C25" s="7">
        <f t="shared" si="1"/>
        <v>32062</v>
      </c>
      <c r="D25" s="7">
        <f t="shared" si="1"/>
        <v>51867</v>
      </c>
      <c r="E25" s="7">
        <f t="shared" si="1"/>
        <v>31685</v>
      </c>
      <c r="F25" s="7">
        <f t="shared" si="1"/>
        <v>111675</v>
      </c>
      <c r="G25" s="7">
        <f t="shared" si="1"/>
        <v>54734</v>
      </c>
      <c r="H25" s="7">
        <f t="shared" si="1"/>
        <v>39105</v>
      </c>
      <c r="I25" s="7">
        <f t="shared" si="1"/>
        <v>20570</v>
      </c>
      <c r="J25" s="7">
        <f t="shared" si="1"/>
        <v>81746</v>
      </c>
      <c r="K25" s="7">
        <f t="shared" si="1"/>
        <v>41816</v>
      </c>
      <c r="L25" s="7">
        <f t="shared" si="1"/>
        <v>37342</v>
      </c>
      <c r="M25" s="7">
        <f t="shared" si="1"/>
        <v>20980</v>
      </c>
      <c r="N25" s="7">
        <f t="shared" si="1"/>
        <v>21262</v>
      </c>
      <c r="O25" s="7">
        <f t="shared" si="1"/>
        <v>11083</v>
      </c>
      <c r="P25" s="7">
        <f t="shared" si="1"/>
        <v>54132</v>
      </c>
      <c r="Q25" s="1">
        <f t="shared" si="1"/>
        <v>24105</v>
      </c>
      <c r="R25" s="7">
        <f t="shared" si="1"/>
        <v>26639</v>
      </c>
      <c r="S25" s="7">
        <f t="shared" si="1"/>
        <v>13487</v>
      </c>
    </row>
    <row r="26" spans="1:19" ht="12.75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R26" s="6"/>
      <c r="S26" s="6"/>
    </row>
    <row r="27" spans="1:212" s="3" customFormat="1" ht="12.75">
      <c r="A27" s="3" t="s">
        <v>38</v>
      </c>
      <c r="B27" s="9">
        <v>373450</v>
      </c>
      <c r="C27" s="9">
        <v>231730</v>
      </c>
      <c r="D27" s="9">
        <v>297534</v>
      </c>
      <c r="E27" s="9">
        <v>159691</v>
      </c>
      <c r="F27" s="9">
        <v>442390</v>
      </c>
      <c r="G27" s="9">
        <v>206439</v>
      </c>
      <c r="H27" s="9">
        <f>SUM(H25+H18)</f>
        <v>314472</v>
      </c>
      <c r="I27" s="9">
        <f>SUM(I25+I18)</f>
        <v>167853</v>
      </c>
      <c r="J27" s="9">
        <f>SUM(J26+J25+J18)</f>
        <v>532081</v>
      </c>
      <c r="K27" s="9">
        <f aca="true" t="shared" si="2" ref="K27:S27">SUM(K25+K18)</f>
        <v>274057</v>
      </c>
      <c r="L27" s="9">
        <f t="shared" si="2"/>
        <v>181050</v>
      </c>
      <c r="M27" s="9">
        <f t="shared" si="2"/>
        <v>94671</v>
      </c>
      <c r="N27" s="9">
        <f t="shared" si="2"/>
        <v>241551</v>
      </c>
      <c r="O27" s="9">
        <f t="shared" si="2"/>
        <v>123239</v>
      </c>
      <c r="P27" s="9">
        <f t="shared" si="2"/>
        <v>324556</v>
      </c>
      <c r="Q27" s="9">
        <f t="shared" si="2"/>
        <v>154925</v>
      </c>
      <c r="R27" s="9">
        <f t="shared" si="2"/>
        <v>233035</v>
      </c>
      <c r="S27" s="9">
        <f t="shared" si="2"/>
        <v>124574</v>
      </c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5"/>
    </row>
  </sheetData>
  <sheetProtection/>
  <mergeCells count="9">
    <mergeCell ref="L4:M4"/>
    <mergeCell ref="N4:O4"/>
    <mergeCell ref="P4:Q4"/>
    <mergeCell ref="R4:S4"/>
    <mergeCell ref="B4:C4"/>
    <mergeCell ref="D4:E4"/>
    <mergeCell ref="F4:G4"/>
    <mergeCell ref="H4:I4"/>
    <mergeCell ref="J4:K4"/>
  </mergeCells>
  <printOptions/>
  <pageMargins left="0.75" right="0.75" top="1" bottom="1" header="0.5" footer="0.5"/>
  <pageSetup orientation="portrait" paperSize="9"/>
  <ignoredErrors>
    <ignoredError sqref="K25:Q25 B25:J25 B18:S18" emptyCellReference="1"/>
    <ignoredError sqref="J27" emptyCellReference="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steev</dc:creator>
  <cp:keywords/>
  <dc:description/>
  <cp:lastModifiedBy>sbg15</cp:lastModifiedBy>
  <dcterms:created xsi:type="dcterms:W3CDTF">2010-03-25T16:41:19Z</dcterms:created>
  <dcterms:modified xsi:type="dcterms:W3CDTF">2010-06-07T18:24:07Z</dcterms:modified>
  <cp:category/>
  <cp:version/>
  <cp:contentType/>
  <cp:contentStatus/>
</cp:coreProperties>
</file>